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2345" activeTab="0"/>
  </bookViews>
  <sheets>
    <sheet name="pa sedes for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<sst xmlns="http://schemas.openxmlformats.org/spreadsheetml/2006/main" count="17" uniqueCount="14">
  <si>
    <t>CUADRO 20</t>
  </si>
  <si>
    <t>UNAM. Personal académico en sedes foráneas</t>
  </si>
  <si>
    <t>2000-2024</t>
  </si>
  <si>
    <t>Total</t>
  </si>
  <si>
    <t>Investigación Científica</t>
  </si>
  <si>
    <t>Investigadores</t>
  </si>
  <si>
    <t>Técnicos académicos</t>
  </si>
  <si>
    <t>Investigación en Humanidades</t>
  </si>
  <si>
    <t>Profesores</t>
  </si>
  <si>
    <t>Educación Superior</t>
  </si>
  <si>
    <t>Técnicos Académicos</t>
  </si>
  <si>
    <t>Fuentes: CIC, CH, CGPL. UNAM.</t>
  </si>
  <si>
    <t>Fecha de corte: 15-II-2024</t>
  </si>
  <si>
    <t>Fecha de última actualización: 15-II-2024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</si>
</sst>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56"/>
      <name val="Arial"/>
      <family val="2"/>
    </font>
    <font>
      <sz val="8"/>
      <name val="Arial"/>
      <family val="2"/>
    </font>
    <font>
      <i/>
      <sz val="8"/>
      <color indexed="18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11893"/>
      <name val="Arial"/>
      <family val="2"/>
    </font>
    <font>
      <sz val="10"/>
      <color rgb="FF011893"/>
      <name val="Arial"/>
      <family val="2"/>
    </font>
    <font>
      <b/>
      <sz val="10"/>
      <color rgb="FF011893"/>
      <name val="Arial"/>
      <family val="2"/>
    </font>
    <font>
      <sz val="10"/>
      <color rgb="FF002060"/>
      <name val="Arial"/>
      <family val="2"/>
    </font>
    <font>
      <i/>
      <sz val="8"/>
      <color rgb="FF01189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/>
      <bottom style="hair"/>
    </border>
    <border>
      <left style="hair"/>
      <right style="hair"/>
      <top style="hair"/>
      <bottom style="hair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18" fillId="0" borderId="0" xfId="52" applyAlignment="1">
      <alignment horizontal="center" vertical="center"/>
      <protection/>
    </xf>
    <xf numFmtId="0" fontId="18" fillId="0" borderId="0" xfId="52">
      <alignment/>
      <protection/>
    </xf>
    <xf numFmtId="0" fontId="18" fillId="0" borderId="0" xfId="52" applyAlignment="1">
      <alignment vertical="center"/>
      <protection/>
    </xf>
    <xf numFmtId="0" fontId="19" fillId="0" borderId="0" xfId="52" applyFont="1" applyAlignment="1">
      <alignment horizontal="center" vertical="center"/>
      <protection/>
    </xf>
    <xf numFmtId="0" fontId="18" fillId="0" borderId="0" xfId="52" applyAlignment="1">
      <alignment vertical="center"/>
      <protection/>
    </xf>
    <xf numFmtId="0" fontId="46" fillId="0" borderId="0" xfId="52" applyFont="1" applyAlignment="1">
      <alignment horizontal="center" vertical="center"/>
      <protection/>
    </xf>
    <xf numFmtId="0" fontId="47" fillId="0" borderId="0" xfId="52" applyFont="1" applyAlignment="1">
      <alignment vertical="center"/>
      <protection/>
    </xf>
    <xf numFmtId="1" fontId="22" fillId="0" borderId="0" xfId="52" applyNumberFormat="1" applyFont="1" applyAlignment="1">
      <alignment horizontal="center" vertical="center"/>
      <protection/>
    </xf>
    <xf numFmtId="0" fontId="47" fillId="0" borderId="0" xfId="52" applyFont="1" applyAlignment="1">
      <alignment vertical="center"/>
      <protection/>
    </xf>
    <xf numFmtId="0" fontId="23" fillId="0" borderId="10" xfId="52" applyFont="1" applyBorder="1" applyAlignment="1">
      <alignment horizontal="center" vertical="center"/>
      <protection/>
    </xf>
    <xf numFmtId="0" fontId="23" fillId="33" borderId="11" xfId="52" applyFont="1" applyFill="1" applyBorder="1" applyAlignment="1">
      <alignment horizontal="center" vertical="center"/>
      <protection/>
    </xf>
    <xf numFmtId="0" fontId="48" fillId="33" borderId="11" xfId="52" applyFont="1" applyFill="1" applyBorder="1" applyAlignment="1">
      <alignment horizontal="center" vertical="center"/>
      <protection/>
    </xf>
    <xf numFmtId="0" fontId="23" fillId="0" borderId="0" xfId="52" applyFont="1" applyAlignment="1">
      <alignment vertical="center"/>
      <protection/>
    </xf>
    <xf numFmtId="0" fontId="23" fillId="33" borderId="11" xfId="52" applyFont="1" applyFill="1" applyBorder="1" applyAlignment="1">
      <alignment horizontal="left" vertical="center"/>
      <protection/>
    </xf>
    <xf numFmtId="3" fontId="23" fillId="33" borderId="11" xfId="52" applyNumberFormat="1" applyFont="1" applyFill="1" applyBorder="1" applyAlignment="1">
      <alignment vertical="center"/>
      <protection/>
    </xf>
    <xf numFmtId="3" fontId="48" fillId="33" borderId="11" xfId="52" applyNumberFormat="1" applyFont="1" applyFill="1" applyBorder="1" applyAlignment="1">
      <alignment vertical="center"/>
      <protection/>
    </xf>
    <xf numFmtId="0" fontId="23" fillId="33" borderId="11" xfId="52" applyFont="1" applyFill="1" applyBorder="1" applyAlignment="1">
      <alignment vertical="center"/>
      <protection/>
    </xf>
    <xf numFmtId="0" fontId="18" fillId="0" borderId="11" xfId="52" applyBorder="1" applyAlignment="1">
      <alignment horizontal="left" vertical="center" indent="1"/>
      <protection/>
    </xf>
    <xf numFmtId="3" fontId="18" fillId="0" borderId="11" xfId="52" applyNumberFormat="1" applyBorder="1" applyAlignment="1">
      <alignment horizontal="right" vertical="center"/>
      <protection/>
    </xf>
    <xf numFmtId="3" fontId="18" fillId="0" borderId="11" xfId="52" applyNumberFormat="1" applyFont="1" applyBorder="1" applyAlignment="1">
      <alignment horizontal="right" vertical="center"/>
      <protection/>
    </xf>
    <xf numFmtId="3" fontId="49" fillId="0" borderId="11" xfId="52" applyNumberFormat="1" applyFont="1" applyBorder="1" applyAlignment="1">
      <alignment horizontal="right" vertical="center"/>
      <protection/>
    </xf>
    <xf numFmtId="164" fontId="18" fillId="0" borderId="0" xfId="52" applyNumberFormat="1" applyAlignment="1">
      <alignment vertical="center"/>
      <protection/>
    </xf>
    <xf numFmtId="3" fontId="47" fillId="0" borderId="11" xfId="52" applyNumberFormat="1" applyFont="1" applyBorder="1" applyAlignment="1">
      <alignment horizontal="right" vertical="center"/>
      <protection/>
    </xf>
    <xf numFmtId="0" fontId="18" fillId="0" borderId="0" xfId="52" applyAlignment="1">
      <alignment horizontal="left" vertical="center"/>
      <protection/>
    </xf>
    <xf numFmtId="164" fontId="18" fillId="0" borderId="0" xfId="59" applyNumberFormat="1" applyAlignment="1">
      <alignment vertical="center"/>
      <protection/>
    </xf>
    <xf numFmtId="0" fontId="26" fillId="0" borderId="0" xfId="52" applyFont="1" applyAlignment="1">
      <alignment vertical="center"/>
      <protection/>
    </xf>
    <xf numFmtId="0" fontId="50" fillId="0" borderId="0" xfId="52" applyFont="1" applyAlignment="1">
      <alignment horizontal="right" vertic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 2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2 3 2" xfId="55"/>
    <cellStyle name="Normal 2_c23 programas dgapa proyectos" xfId="56"/>
    <cellStyle name="Normal 3" xfId="57"/>
    <cellStyle name="Normal 3 2" xfId="58"/>
    <cellStyle name="Normal_pa_x_tn" xfId="59"/>
    <cellStyle name="Notas" xfId="60"/>
    <cellStyle name="Percent" xfId="61"/>
    <cellStyle name="Porcentual 2" xfId="62"/>
    <cellStyle name="Porcentual 2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series%20estad&#237;sticas%20unam\2024\unam%20series%20estad&#237;sticas%202000-2024%202024043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demanda bach"/>
      <sheetName val="demanda lic"/>
      <sheetName val="pobl escolar"/>
      <sheetName val="pobl posgr"/>
      <sheetName val="pobl lic"/>
      <sheetName val="pobl bach"/>
      <sheetName val="pobl SUAyED"/>
      <sheetName val="egresados"/>
      <sheetName val="titulación"/>
      <sheetName val="planes est"/>
      <sheetName val="posgr SNP"/>
      <sheetName val="becarios prog"/>
      <sheetName val="becarios nivel"/>
      <sheetName val="sist incor"/>
      <sheetName val="educ cont"/>
      <sheetName val="crai cepe"/>
      <sheetName val="serv social"/>
      <sheetName val="pers acad"/>
      <sheetName val="pers acad TC"/>
      <sheetName val="nombr pa"/>
      <sheetName val="pa sedes fora"/>
      <sheetName val="rec y estímulos pa"/>
      <sheetName val="actual y sup pa"/>
      <sheetName val="formación pa"/>
      <sheetName val="apoyos pi"/>
      <sheetName val="becas posdoc"/>
      <sheetName val="SNI"/>
      <sheetName val="SNI nivel "/>
      <sheetName val="productos Inv"/>
      <sheetName val="tesis inv"/>
      <sheetName val="ISI"/>
      <sheetName val="act sub dif cult"/>
      <sheetName val="asis sub dif cult"/>
      <sheetName val="func CCU"/>
      <sheetName val="asist CCU"/>
      <sheetName val="acerv esp"/>
      <sheetName val="prod edit"/>
      <sheetName val="serv biblio"/>
      <sheetName val="serv cómputo"/>
      <sheetName val="área const"/>
      <sheetName val="presupuesto"/>
      <sheetName val="gasto alumno"/>
      <sheetName val="población 1924-1969"/>
      <sheetName val="población 1970-2024"/>
      <sheetName val="población 1987-2024"/>
      <sheetName val="poblacion bach 1924-2024"/>
      <sheetName val="pi 1924-2024"/>
      <sheetName val="titulación 1924-2023"/>
      <sheetName val="tit dip exagra 1924-2023"/>
      <sheetName val="demanda 1975-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B21"/>
  <sheetViews>
    <sheetView tabSelected="1" zoomScalePageLayoutView="0" workbookViewId="0" topLeftCell="A1">
      <pane xSplit="1" ySplit="7" topLeftCell="B8" activePane="bottomRight" state="frozen"/>
      <selection pane="topLeft" activeCell="A1" sqref="A1:X1"/>
      <selection pane="topRight" activeCell="A1" sqref="A1:X1"/>
      <selection pane="bottomLeft" activeCell="A1" sqref="A1:X1"/>
      <selection pane="bottomRight" activeCell="A1" sqref="A1:Z1"/>
    </sheetView>
  </sheetViews>
  <sheetFormatPr defaultColWidth="10.8515625" defaultRowHeight="15"/>
  <cols>
    <col min="1" max="1" width="32.7109375" style="3" customWidth="1"/>
    <col min="2" max="10" width="10.7109375" style="3" customWidth="1"/>
    <col min="11" max="25" width="10.8515625" style="3" customWidth="1"/>
    <col min="26" max="26" width="10.8515625" style="9" customWidth="1"/>
    <col min="27" max="16384" width="10.8515625" style="3" customWidth="1"/>
  </cols>
  <sheetData>
    <row r="1" spans="1:26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</row>
    <row r="3" spans="1:26" ht="18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</row>
    <row r="4" spans="1:26" ht="18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</row>
    <row r="5" spans="2:10" ht="18" customHeight="1">
      <c r="B5" s="8"/>
      <c r="C5" s="8"/>
      <c r="D5" s="8"/>
      <c r="E5" s="8"/>
      <c r="F5" s="8"/>
      <c r="G5" s="8"/>
      <c r="H5" s="8"/>
      <c r="I5" s="8"/>
      <c r="J5" s="8"/>
    </row>
    <row r="6" spans="1:26" s="13" customFormat="1" ht="18" customHeight="1">
      <c r="A6" s="10"/>
      <c r="B6" s="11">
        <v>2000</v>
      </c>
      <c r="C6" s="11">
        <v>2001</v>
      </c>
      <c r="D6" s="11">
        <v>2002</v>
      </c>
      <c r="E6" s="11">
        <v>2003</v>
      </c>
      <c r="F6" s="11">
        <v>2004</v>
      </c>
      <c r="G6" s="11">
        <v>2005</v>
      </c>
      <c r="H6" s="11">
        <v>2006</v>
      </c>
      <c r="I6" s="11">
        <v>2007</v>
      </c>
      <c r="J6" s="11">
        <v>2008</v>
      </c>
      <c r="K6" s="11">
        <v>2009</v>
      </c>
      <c r="L6" s="11">
        <v>2010</v>
      </c>
      <c r="M6" s="11">
        <v>2011</v>
      </c>
      <c r="N6" s="11">
        <v>2012</v>
      </c>
      <c r="O6" s="11">
        <v>2013</v>
      </c>
      <c r="P6" s="11">
        <v>2014</v>
      </c>
      <c r="Q6" s="11">
        <v>2015</v>
      </c>
      <c r="R6" s="11">
        <v>2016</v>
      </c>
      <c r="S6" s="11">
        <v>2017</v>
      </c>
      <c r="T6" s="11">
        <v>2018</v>
      </c>
      <c r="U6" s="11">
        <v>2019</v>
      </c>
      <c r="V6" s="11">
        <v>2020</v>
      </c>
      <c r="W6" s="11">
        <v>2021</v>
      </c>
      <c r="X6" s="11">
        <v>2022</v>
      </c>
      <c r="Y6" s="11">
        <v>2023</v>
      </c>
      <c r="Z6" s="12">
        <v>2024</v>
      </c>
    </row>
    <row r="7" spans="1:26" ht="16.5" customHeight="1">
      <c r="A7" s="14" t="s">
        <v>3</v>
      </c>
      <c r="B7" s="15">
        <f aca="true" t="shared" si="0" ref="B7:N7">B15+B11+B8</f>
        <v>764</v>
      </c>
      <c r="C7" s="15">
        <f t="shared" si="0"/>
        <v>813</v>
      </c>
      <c r="D7" s="15">
        <f t="shared" si="0"/>
        <v>856</v>
      </c>
      <c r="E7" s="15">
        <f t="shared" si="0"/>
        <v>881</v>
      </c>
      <c r="F7" s="15">
        <f t="shared" si="0"/>
        <v>925</v>
      </c>
      <c r="G7" s="15">
        <f t="shared" si="0"/>
        <v>939</v>
      </c>
      <c r="H7" s="15">
        <f t="shared" si="0"/>
        <v>981</v>
      </c>
      <c r="I7" s="15">
        <f t="shared" si="0"/>
        <v>1005</v>
      </c>
      <c r="J7" s="15">
        <f t="shared" si="0"/>
        <v>1034</v>
      </c>
      <c r="K7" s="15">
        <f t="shared" si="0"/>
        <v>1064</v>
      </c>
      <c r="L7" s="15">
        <f t="shared" si="0"/>
        <v>1068</v>
      </c>
      <c r="M7" s="15">
        <f t="shared" si="0"/>
        <v>1100.8</v>
      </c>
      <c r="N7" s="15">
        <f t="shared" si="0"/>
        <v>1191</v>
      </c>
      <c r="O7" s="15">
        <f>O15+O11+O8</f>
        <v>1237</v>
      </c>
      <c r="P7" s="15">
        <f aca="true" t="shared" si="1" ref="P7:U7">P15+P11+P8</f>
        <v>1355</v>
      </c>
      <c r="Q7" s="15">
        <f t="shared" si="1"/>
        <v>1411</v>
      </c>
      <c r="R7" s="15">
        <f t="shared" si="1"/>
        <v>1632</v>
      </c>
      <c r="S7" s="15">
        <f t="shared" si="1"/>
        <v>1706</v>
      </c>
      <c r="T7" s="15">
        <f t="shared" si="1"/>
        <v>1868</v>
      </c>
      <c r="U7" s="15">
        <f t="shared" si="1"/>
        <v>2047</v>
      </c>
      <c r="V7" s="15">
        <f>V15+V11+V8</f>
        <v>2128.6</v>
      </c>
      <c r="W7" s="15">
        <f>W15+W11+W8</f>
        <v>2216</v>
      </c>
      <c r="X7" s="15">
        <f>X15+X11+X8</f>
        <v>2437</v>
      </c>
      <c r="Y7" s="15">
        <f>Y15+Y11+Y8</f>
        <v>2461</v>
      </c>
      <c r="Z7" s="16">
        <f>Z15+Z11+Z8</f>
        <v>2738</v>
      </c>
    </row>
    <row r="8" spans="1:26" ht="18" customHeight="1">
      <c r="A8" s="17" t="s">
        <v>4</v>
      </c>
      <c r="B8" s="15">
        <f>SUM(B9:B10)</f>
        <v>616</v>
      </c>
      <c r="C8" s="15">
        <f aca="true" t="shared" si="2" ref="C8:N8">SUM(C9:C10)</f>
        <v>647</v>
      </c>
      <c r="D8" s="15">
        <f t="shared" si="2"/>
        <v>689</v>
      </c>
      <c r="E8" s="15">
        <f t="shared" si="2"/>
        <v>713</v>
      </c>
      <c r="F8" s="15">
        <f t="shared" si="2"/>
        <v>748</v>
      </c>
      <c r="G8" s="15">
        <f t="shared" si="2"/>
        <v>767</v>
      </c>
      <c r="H8" s="15">
        <f t="shared" si="2"/>
        <v>790</v>
      </c>
      <c r="I8" s="15">
        <f t="shared" si="2"/>
        <v>807</v>
      </c>
      <c r="J8" s="15">
        <f t="shared" si="2"/>
        <v>823</v>
      </c>
      <c r="K8" s="15">
        <f t="shared" si="2"/>
        <v>843</v>
      </c>
      <c r="L8" s="15">
        <f t="shared" si="2"/>
        <v>838</v>
      </c>
      <c r="M8" s="15">
        <f t="shared" si="2"/>
        <v>859.8</v>
      </c>
      <c r="N8" s="15">
        <f t="shared" si="2"/>
        <v>885</v>
      </c>
      <c r="O8" s="15">
        <f>SUM(O9:O10)</f>
        <v>895</v>
      </c>
      <c r="P8" s="15">
        <f aca="true" t="shared" si="3" ref="P8:U8">SUM(P9:P10)</f>
        <v>907</v>
      </c>
      <c r="Q8" s="15">
        <f t="shared" si="3"/>
        <v>924</v>
      </c>
      <c r="R8" s="15">
        <f t="shared" si="3"/>
        <v>970</v>
      </c>
      <c r="S8" s="15">
        <f t="shared" si="3"/>
        <v>997</v>
      </c>
      <c r="T8" s="15">
        <f t="shared" si="3"/>
        <v>1001</v>
      </c>
      <c r="U8" s="15">
        <f t="shared" si="3"/>
        <v>1067</v>
      </c>
      <c r="V8" s="15">
        <f>SUM(V9:V10)</f>
        <v>1084</v>
      </c>
      <c r="W8" s="15">
        <f>SUM(W9:W10)</f>
        <v>1105</v>
      </c>
      <c r="X8" s="15">
        <f>SUM(X9:X10)</f>
        <v>1110</v>
      </c>
      <c r="Y8" s="15">
        <f>SUM(Y9:Y10)</f>
        <v>1115</v>
      </c>
      <c r="Z8" s="16">
        <f>SUM(Z9:Z10)</f>
        <v>1065</v>
      </c>
    </row>
    <row r="9" spans="1:28" ht="18" customHeight="1">
      <c r="A9" s="18" t="s">
        <v>5</v>
      </c>
      <c r="B9" s="19">
        <v>379</v>
      </c>
      <c r="C9" s="19">
        <v>399</v>
      </c>
      <c r="D9" s="19">
        <v>427</v>
      </c>
      <c r="E9" s="19">
        <v>447</v>
      </c>
      <c r="F9" s="19">
        <v>458</v>
      </c>
      <c r="G9" s="19">
        <v>469</v>
      </c>
      <c r="H9" s="19">
        <v>481</v>
      </c>
      <c r="I9" s="19">
        <v>492</v>
      </c>
      <c r="J9" s="19">
        <v>500</v>
      </c>
      <c r="K9" s="19">
        <v>513</v>
      </c>
      <c r="L9" s="19">
        <v>503</v>
      </c>
      <c r="M9" s="19">
        <v>517.3</v>
      </c>
      <c r="N9" s="19">
        <v>530</v>
      </c>
      <c r="O9" s="19">
        <v>538</v>
      </c>
      <c r="P9" s="19">
        <v>540</v>
      </c>
      <c r="Q9" s="19">
        <v>558</v>
      </c>
      <c r="R9" s="19">
        <v>585</v>
      </c>
      <c r="S9" s="19">
        <v>604</v>
      </c>
      <c r="T9" s="19">
        <v>597</v>
      </c>
      <c r="U9" s="19">
        <v>639</v>
      </c>
      <c r="V9" s="19">
        <v>648</v>
      </c>
      <c r="W9" s="19">
        <v>664</v>
      </c>
      <c r="X9" s="19">
        <v>668</v>
      </c>
      <c r="Y9" s="20">
        <v>672</v>
      </c>
      <c r="Z9" s="21">
        <v>638</v>
      </c>
      <c r="AA9" s="22"/>
      <c r="AB9" s="22"/>
    </row>
    <row r="10" spans="1:26" ht="18" customHeight="1">
      <c r="A10" s="18" t="s">
        <v>6</v>
      </c>
      <c r="B10" s="19">
        <v>237</v>
      </c>
      <c r="C10" s="19">
        <v>248</v>
      </c>
      <c r="D10" s="19">
        <v>262</v>
      </c>
      <c r="E10" s="19">
        <v>266</v>
      </c>
      <c r="F10" s="19">
        <v>290</v>
      </c>
      <c r="G10" s="19">
        <v>298</v>
      </c>
      <c r="H10" s="19">
        <v>309</v>
      </c>
      <c r="I10" s="19">
        <v>315</v>
      </c>
      <c r="J10" s="19">
        <v>323</v>
      </c>
      <c r="K10" s="19">
        <v>330</v>
      </c>
      <c r="L10" s="19">
        <v>335</v>
      </c>
      <c r="M10" s="19">
        <v>342.5</v>
      </c>
      <c r="N10" s="19">
        <v>355</v>
      </c>
      <c r="O10" s="19">
        <v>357</v>
      </c>
      <c r="P10" s="19">
        <v>367</v>
      </c>
      <c r="Q10" s="19">
        <v>366</v>
      </c>
      <c r="R10" s="19">
        <v>385</v>
      </c>
      <c r="S10" s="19">
        <v>393</v>
      </c>
      <c r="T10" s="19">
        <v>404</v>
      </c>
      <c r="U10" s="19">
        <v>428</v>
      </c>
      <c r="V10" s="19">
        <v>436</v>
      </c>
      <c r="W10" s="19">
        <v>441</v>
      </c>
      <c r="X10" s="19">
        <v>442</v>
      </c>
      <c r="Y10" s="20">
        <v>443</v>
      </c>
      <c r="Z10" s="21">
        <v>427</v>
      </c>
    </row>
    <row r="11" spans="1:26" ht="18" customHeight="1">
      <c r="A11" s="17" t="s">
        <v>7</v>
      </c>
      <c r="B11" s="15">
        <f>SUM(B12:B14)</f>
        <v>81</v>
      </c>
      <c r="C11" s="15">
        <f aca="true" t="shared" si="4" ref="C11:N11">SUM(C12:C14)</f>
        <v>89</v>
      </c>
      <c r="D11" s="15">
        <f t="shared" si="4"/>
        <v>86</v>
      </c>
      <c r="E11" s="15">
        <f t="shared" si="4"/>
        <v>86</v>
      </c>
      <c r="F11" s="15">
        <f t="shared" si="4"/>
        <v>93</v>
      </c>
      <c r="G11" s="15">
        <f t="shared" si="4"/>
        <v>96</v>
      </c>
      <c r="H11" s="15">
        <f t="shared" si="4"/>
        <v>97</v>
      </c>
      <c r="I11" s="15">
        <f t="shared" si="4"/>
        <v>102</v>
      </c>
      <c r="J11" s="15">
        <f t="shared" si="4"/>
        <v>104</v>
      </c>
      <c r="K11" s="15">
        <f t="shared" si="4"/>
        <v>106</v>
      </c>
      <c r="L11" s="15">
        <f t="shared" si="4"/>
        <v>107</v>
      </c>
      <c r="M11" s="15">
        <f t="shared" si="4"/>
        <v>115</v>
      </c>
      <c r="N11" s="15">
        <f t="shared" si="4"/>
        <v>129</v>
      </c>
      <c r="O11" s="15">
        <f>SUM(O12:O14)</f>
        <v>125</v>
      </c>
      <c r="P11" s="15">
        <f aca="true" t="shared" si="5" ref="P11:U11">SUM(P12:P14)</f>
        <v>122</v>
      </c>
      <c r="Q11" s="15">
        <f t="shared" si="5"/>
        <v>128</v>
      </c>
      <c r="R11" s="15">
        <f t="shared" si="5"/>
        <v>135</v>
      </c>
      <c r="S11" s="15">
        <f t="shared" si="5"/>
        <v>160</v>
      </c>
      <c r="T11" s="15">
        <f t="shared" si="5"/>
        <v>162</v>
      </c>
      <c r="U11" s="15">
        <f t="shared" si="5"/>
        <v>168</v>
      </c>
      <c r="V11" s="15">
        <f>SUM(V12:V14)</f>
        <v>176.6</v>
      </c>
      <c r="W11" s="15">
        <f>SUM(W12:W14)</f>
        <v>175</v>
      </c>
      <c r="X11" s="15">
        <f>SUM(X12:X14)</f>
        <v>179</v>
      </c>
      <c r="Y11" s="15">
        <f>SUM(Y12:Y14)</f>
        <v>185</v>
      </c>
      <c r="Z11" s="16">
        <f>SUM(Z12:Z14)</f>
        <v>146</v>
      </c>
    </row>
    <row r="12" spans="1:26" ht="18" customHeight="1">
      <c r="A12" s="18" t="s">
        <v>5</v>
      </c>
      <c r="B12" s="19">
        <v>59</v>
      </c>
      <c r="C12" s="19">
        <v>60</v>
      </c>
      <c r="D12" s="19">
        <v>57</v>
      </c>
      <c r="E12" s="19">
        <v>57</v>
      </c>
      <c r="F12" s="19">
        <v>63</v>
      </c>
      <c r="G12" s="19">
        <v>64</v>
      </c>
      <c r="H12" s="19">
        <v>68</v>
      </c>
      <c r="I12" s="19">
        <v>70</v>
      </c>
      <c r="J12" s="19">
        <v>73</v>
      </c>
      <c r="K12" s="19">
        <v>73</v>
      </c>
      <c r="L12" s="19">
        <v>75</v>
      </c>
      <c r="M12" s="19">
        <v>78</v>
      </c>
      <c r="N12" s="19">
        <v>87</v>
      </c>
      <c r="O12" s="19">
        <v>82</v>
      </c>
      <c r="P12" s="19">
        <v>79</v>
      </c>
      <c r="Q12" s="19">
        <v>82</v>
      </c>
      <c r="R12" s="19">
        <v>86</v>
      </c>
      <c r="S12" s="19">
        <v>102</v>
      </c>
      <c r="T12" s="19">
        <v>103</v>
      </c>
      <c r="U12" s="19">
        <v>107</v>
      </c>
      <c r="V12" s="19">
        <v>112</v>
      </c>
      <c r="W12" s="19">
        <v>115</v>
      </c>
      <c r="X12" s="19">
        <v>119</v>
      </c>
      <c r="Y12" s="20">
        <v>123</v>
      </c>
      <c r="Z12" s="23">
        <v>96</v>
      </c>
    </row>
    <row r="13" spans="1:26" ht="18" customHeight="1">
      <c r="A13" s="18" t="s">
        <v>6</v>
      </c>
      <c r="B13" s="19">
        <v>22</v>
      </c>
      <c r="C13" s="19">
        <v>22</v>
      </c>
      <c r="D13" s="19">
        <v>22</v>
      </c>
      <c r="E13" s="19">
        <v>23</v>
      </c>
      <c r="F13" s="19">
        <v>23</v>
      </c>
      <c r="G13" s="19">
        <v>22</v>
      </c>
      <c r="H13" s="19">
        <v>24</v>
      </c>
      <c r="I13" s="19">
        <v>25</v>
      </c>
      <c r="J13" s="19">
        <v>28</v>
      </c>
      <c r="K13" s="19">
        <v>29</v>
      </c>
      <c r="L13" s="19">
        <v>28</v>
      </c>
      <c r="M13" s="19">
        <v>33</v>
      </c>
      <c r="N13" s="19">
        <v>38</v>
      </c>
      <c r="O13" s="19">
        <v>39</v>
      </c>
      <c r="P13" s="19">
        <v>39</v>
      </c>
      <c r="Q13" s="19">
        <v>39</v>
      </c>
      <c r="R13" s="19">
        <v>43</v>
      </c>
      <c r="S13" s="19">
        <v>52</v>
      </c>
      <c r="T13" s="19">
        <v>53</v>
      </c>
      <c r="U13" s="19">
        <v>55</v>
      </c>
      <c r="V13" s="19">
        <v>59</v>
      </c>
      <c r="W13" s="19">
        <v>54</v>
      </c>
      <c r="X13" s="19">
        <v>58</v>
      </c>
      <c r="Y13" s="20">
        <v>56</v>
      </c>
      <c r="Z13" s="23">
        <v>40</v>
      </c>
    </row>
    <row r="14" spans="1:26" ht="18" customHeight="1">
      <c r="A14" s="18" t="s">
        <v>8</v>
      </c>
      <c r="B14" s="19">
        <v>0</v>
      </c>
      <c r="C14" s="19">
        <v>7</v>
      </c>
      <c r="D14" s="19">
        <v>7</v>
      </c>
      <c r="E14" s="19">
        <v>6</v>
      </c>
      <c r="F14" s="19">
        <v>7</v>
      </c>
      <c r="G14" s="19">
        <v>10</v>
      </c>
      <c r="H14" s="19">
        <v>5</v>
      </c>
      <c r="I14" s="19">
        <v>7</v>
      </c>
      <c r="J14" s="19">
        <v>3</v>
      </c>
      <c r="K14" s="19">
        <v>4</v>
      </c>
      <c r="L14" s="19">
        <v>4</v>
      </c>
      <c r="M14" s="19">
        <v>4</v>
      </c>
      <c r="N14" s="19">
        <v>4</v>
      </c>
      <c r="O14" s="19">
        <v>4</v>
      </c>
      <c r="P14" s="19">
        <v>4</v>
      </c>
      <c r="Q14" s="19">
        <v>7</v>
      </c>
      <c r="R14" s="19">
        <v>6</v>
      </c>
      <c r="S14" s="19">
        <v>6</v>
      </c>
      <c r="T14" s="19">
        <v>6</v>
      </c>
      <c r="U14" s="19">
        <v>6</v>
      </c>
      <c r="V14" s="19">
        <v>5.6</v>
      </c>
      <c r="W14" s="19">
        <v>6</v>
      </c>
      <c r="X14" s="19">
        <v>2</v>
      </c>
      <c r="Y14" s="20">
        <v>6</v>
      </c>
      <c r="Z14" s="23">
        <v>10</v>
      </c>
    </row>
    <row r="15" spans="1:26" ht="18" customHeight="1">
      <c r="A15" s="17" t="s">
        <v>9</v>
      </c>
      <c r="B15" s="15">
        <f>SUM(B16:B17)</f>
        <v>67</v>
      </c>
      <c r="C15" s="15">
        <f aca="true" t="shared" si="6" ref="C15:I15">SUM(C16:C17)</f>
        <v>77</v>
      </c>
      <c r="D15" s="15">
        <f t="shared" si="6"/>
        <v>81</v>
      </c>
      <c r="E15" s="15">
        <f t="shared" si="6"/>
        <v>82</v>
      </c>
      <c r="F15" s="15">
        <f t="shared" si="6"/>
        <v>84</v>
      </c>
      <c r="G15" s="15">
        <f t="shared" si="6"/>
        <v>76</v>
      </c>
      <c r="H15" s="15">
        <f t="shared" si="6"/>
        <v>94</v>
      </c>
      <c r="I15" s="15">
        <f t="shared" si="6"/>
        <v>96</v>
      </c>
      <c r="J15" s="15">
        <f>SUM(J16:J17)</f>
        <v>107</v>
      </c>
      <c r="K15" s="15">
        <f>SUM(K16:K17)</f>
        <v>115</v>
      </c>
      <c r="L15" s="15">
        <f>SUM(L16:L17)</f>
        <v>123</v>
      </c>
      <c r="M15" s="15">
        <f>SUM(M16:M17)</f>
        <v>126</v>
      </c>
      <c r="N15" s="15">
        <f aca="true" t="shared" si="7" ref="N15:U15">SUM(N16:N17)</f>
        <v>177</v>
      </c>
      <c r="O15" s="15">
        <f t="shared" si="7"/>
        <v>217</v>
      </c>
      <c r="P15" s="15">
        <f t="shared" si="7"/>
        <v>326</v>
      </c>
      <c r="Q15" s="15">
        <f t="shared" si="7"/>
        <v>359</v>
      </c>
      <c r="R15" s="15">
        <f t="shared" si="7"/>
        <v>527</v>
      </c>
      <c r="S15" s="15">
        <f t="shared" si="7"/>
        <v>549</v>
      </c>
      <c r="T15" s="15">
        <f t="shared" si="7"/>
        <v>705</v>
      </c>
      <c r="U15" s="15">
        <f t="shared" si="7"/>
        <v>812</v>
      </c>
      <c r="V15" s="15">
        <f>SUM(V16:V17)</f>
        <v>868</v>
      </c>
      <c r="W15" s="15">
        <f>SUM(W16:W17)</f>
        <v>936</v>
      </c>
      <c r="X15" s="15">
        <f>SUM(X16:X17)</f>
        <v>1148</v>
      </c>
      <c r="Y15" s="15">
        <f>SUM(Y16:Y17)</f>
        <v>1161</v>
      </c>
      <c r="Z15" s="16">
        <f>SUM(Z16:Z17)</f>
        <v>1527</v>
      </c>
    </row>
    <row r="16" spans="1:26" ht="18" customHeight="1">
      <c r="A16" s="18" t="s">
        <v>8</v>
      </c>
      <c r="B16" s="19">
        <v>44</v>
      </c>
      <c r="C16" s="19">
        <v>59</v>
      </c>
      <c r="D16" s="19">
        <v>63</v>
      </c>
      <c r="E16" s="19">
        <v>56</v>
      </c>
      <c r="F16" s="19">
        <v>51</v>
      </c>
      <c r="G16" s="19">
        <v>50</v>
      </c>
      <c r="H16" s="19">
        <v>59</v>
      </c>
      <c r="I16" s="19">
        <v>61</v>
      </c>
      <c r="J16" s="19">
        <v>72</v>
      </c>
      <c r="K16" s="19">
        <v>85</v>
      </c>
      <c r="L16" s="19">
        <v>84</v>
      </c>
      <c r="M16" s="19">
        <v>83</v>
      </c>
      <c r="N16" s="19">
        <v>132</v>
      </c>
      <c r="O16" s="19">
        <v>171</v>
      </c>
      <c r="P16" s="19">
        <v>268</v>
      </c>
      <c r="Q16" s="19">
        <v>299</v>
      </c>
      <c r="R16" s="19">
        <v>447</v>
      </c>
      <c r="S16" s="19">
        <v>457</v>
      </c>
      <c r="T16" s="19">
        <v>614</v>
      </c>
      <c r="U16" s="19">
        <v>706</v>
      </c>
      <c r="V16" s="19">
        <v>755</v>
      </c>
      <c r="W16" s="19">
        <v>848</v>
      </c>
      <c r="X16" s="19">
        <v>1025</v>
      </c>
      <c r="Y16" s="20">
        <v>1032</v>
      </c>
      <c r="Z16" s="23">
        <v>1133</v>
      </c>
    </row>
    <row r="17" spans="1:26" ht="16.5" customHeight="1">
      <c r="A17" s="18" t="s">
        <v>10</v>
      </c>
      <c r="B17" s="19">
        <v>23</v>
      </c>
      <c r="C17" s="19">
        <v>18</v>
      </c>
      <c r="D17" s="19">
        <v>18</v>
      </c>
      <c r="E17" s="19">
        <v>26</v>
      </c>
      <c r="F17" s="19">
        <v>33</v>
      </c>
      <c r="G17" s="19">
        <v>26</v>
      </c>
      <c r="H17" s="19">
        <v>35</v>
      </c>
      <c r="I17" s="19">
        <v>35</v>
      </c>
      <c r="J17" s="19">
        <v>35</v>
      </c>
      <c r="K17" s="19">
        <v>30</v>
      </c>
      <c r="L17" s="19">
        <v>39</v>
      </c>
      <c r="M17" s="19">
        <v>43</v>
      </c>
      <c r="N17" s="19">
        <v>45</v>
      </c>
      <c r="O17" s="19">
        <v>46</v>
      </c>
      <c r="P17" s="19">
        <v>58</v>
      </c>
      <c r="Q17" s="19">
        <v>60</v>
      </c>
      <c r="R17" s="19">
        <v>80</v>
      </c>
      <c r="S17" s="19">
        <v>92</v>
      </c>
      <c r="T17" s="19">
        <v>91</v>
      </c>
      <c r="U17" s="19">
        <v>106</v>
      </c>
      <c r="V17" s="19">
        <v>113</v>
      </c>
      <c r="W17" s="19">
        <v>88</v>
      </c>
      <c r="X17" s="19">
        <v>123</v>
      </c>
      <c r="Y17" s="20">
        <v>129</v>
      </c>
      <c r="Z17" s="23">
        <v>394</v>
      </c>
    </row>
    <row r="18" spans="1:10" ht="12.75">
      <c r="A18" s="24"/>
      <c r="B18" s="22"/>
      <c r="C18" s="22"/>
      <c r="D18" s="22"/>
      <c r="E18" s="22"/>
      <c r="F18" s="22"/>
      <c r="G18" s="22"/>
      <c r="H18" s="25"/>
      <c r="I18" s="25"/>
      <c r="J18" s="25"/>
    </row>
    <row r="19" ht="12" customHeight="1">
      <c r="A19" s="26" t="s">
        <v>11</v>
      </c>
    </row>
    <row r="20" spans="1:26" ht="12.75">
      <c r="A20" s="27" t="s">
        <v>12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12.75">
      <c r="A21" s="27" t="s">
        <v>13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</sheetData>
  <sheetProtection/>
  <mergeCells count="5">
    <mergeCell ref="A1:Z1"/>
    <mergeCell ref="A3:Z3"/>
    <mergeCell ref="A4:Z4"/>
    <mergeCell ref="A20:Z20"/>
    <mergeCell ref="A21:Z2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Ana</cp:lastModifiedBy>
  <dcterms:created xsi:type="dcterms:W3CDTF">2024-05-03T20:04:27Z</dcterms:created>
  <dcterms:modified xsi:type="dcterms:W3CDTF">2024-05-03T20:04:47Z</dcterms:modified>
  <cp:category/>
  <cp:version/>
  <cp:contentType/>
  <cp:contentStatus/>
</cp:coreProperties>
</file>